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SOH\"/>
    </mc:Choice>
  </mc:AlternateContent>
  <xr:revisionPtr revIDLastSave="0" documentId="8_{66E2F90C-8B80-4C7C-92C0-670AFFFD2AFC}" xr6:coauthVersionLast="47" xr6:coauthVersionMax="47" xr10:uidLastSave="{00000000-0000-0000-0000-000000000000}"/>
  <bookViews>
    <workbookView xWindow="-110" yWindow="-110" windowWidth="19420" windowHeight="11500" activeTab="1" xr2:uid="{81319C4A-8550-4A0D-A1D4-6EDDB2FA95BD}"/>
  </bookViews>
  <sheets>
    <sheet name="Ark4" sheetId="4" r:id="rId1"/>
    <sheet name="Forslag Budsjett 2026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" l="1"/>
  <c r="F10" i="1"/>
  <c r="F8" i="1"/>
  <c r="F7" i="1"/>
  <c r="B5" i="1"/>
  <c r="B31" i="1" s="1"/>
  <c r="B7" i="1"/>
  <c r="B16" i="1"/>
  <c r="F16" i="1"/>
  <c r="E24" i="1"/>
  <c r="B25" i="1"/>
  <c r="E25" i="1"/>
  <c r="F25" i="1"/>
  <c r="B33" i="1" l="1"/>
  <c r="B17" i="1"/>
  <c r="F17" i="1" s="1"/>
  <c r="F20" i="1" s="1"/>
  <c r="F31" i="1"/>
  <c r="F33" i="1" s="1"/>
  <c r="F35" i="1" s="1"/>
  <c r="B20" i="1" l="1"/>
  <c r="B35" i="1" s="1"/>
  <c r="B39" i="1" s="1"/>
  <c r="B43" i="1" s="1"/>
</calcChain>
</file>

<file path=xl/sharedStrings.xml><?xml version="1.0" encoding="utf-8"?>
<sst xmlns="http://schemas.openxmlformats.org/spreadsheetml/2006/main" count="38" uniqueCount="29">
  <si>
    <t>UB</t>
  </si>
  <si>
    <t>Innbetaling underslag</t>
  </si>
  <si>
    <t>Resultat 25/26</t>
  </si>
  <si>
    <t>Samlet kost 2026</t>
  </si>
  <si>
    <t>Lønn</t>
  </si>
  <si>
    <t>Nesna</t>
  </si>
  <si>
    <t>Vaffelonsdag</t>
  </si>
  <si>
    <t>17. mai frokost</t>
  </si>
  <si>
    <t>Kinodag</t>
  </si>
  <si>
    <t>Skidag</t>
  </si>
  <si>
    <t>Gave til styret</t>
  </si>
  <si>
    <t>Galla</t>
  </si>
  <si>
    <t>Julebord</t>
  </si>
  <si>
    <t>Poweroffice</t>
  </si>
  <si>
    <t>Regnskap (ever)</t>
  </si>
  <si>
    <t>IB 2025</t>
  </si>
  <si>
    <t>Aktivitetstøtte</t>
  </si>
  <si>
    <t>Totalt 25/26</t>
  </si>
  <si>
    <t>Månedlig beløp</t>
  </si>
  <si>
    <t>Fadderperiode</t>
  </si>
  <si>
    <t>Total beløp</t>
  </si>
  <si>
    <t>Innbetaling av tidligere underslag</t>
  </si>
  <si>
    <t>Inngående balanse</t>
  </si>
  <si>
    <t>Forslag til budsjett 2026/2027</t>
  </si>
  <si>
    <t>Innbetaling 26/27</t>
  </si>
  <si>
    <t>Resterende</t>
  </si>
  <si>
    <t>Samlet kost 2027</t>
  </si>
  <si>
    <t>Budsjettert resultat 2027</t>
  </si>
  <si>
    <t>Budsjettert resultat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</si>
</sst>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kr&quot;\ * #,##0.00_ ;_ &quot;kr&quot;\ * \-#,##0.00_ ;_ &quot;kr&quot;\ * &quot;-&quot;??_ ;_ @_ "/>
    <numFmt numFmtId="164" formatCode="_-&quot;kr&quot;\ * #,##0.00_-;\-&quot;kr&quot;\ * #,##0.00_-;_-&quot;kr&quot;\ * &quot;-&quot;??_-;_-@_-"/>
  </numFmts>
  <fonts count="2" x14ac:knownFonts="1">
    <font>
      <sz val="10"/>
      <color theme="1"/>
      <name val="Segoe Ui"/>
      <family val="2"/>
    </font>
    <font>
      <sz val="10"/>
      <color theme="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44" fontId="0" fillId="2" borderId="1" xfId="0" applyNumberFormat="1" applyFill="1" applyBorder="1"/>
    <xf numFmtId="0" fontId="0" fillId="0" borderId="1" xfId="0" applyBorder="1"/>
    <xf numFmtId="164" fontId="0" fillId="2" borderId="1" xfId="1" applyFont="1" applyFill="1" applyBorder="1"/>
    <xf numFmtId="0" fontId="0" fillId="0" borderId="3" xfId="0" applyBorder="1"/>
    <xf numFmtId="44" fontId="0" fillId="2" borderId="2" xfId="0" applyNumberFormat="1" applyFill="1" applyBorder="1"/>
    <xf numFmtId="0" fontId="0" fillId="0" borderId="4" xfId="0" applyBorder="1"/>
    <xf numFmtId="0" fontId="0" fillId="0" borderId="5" xfId="0" applyBorder="1"/>
    <xf numFmtId="164" fontId="0" fillId="3" borderId="2" xfId="1" applyFont="1" applyFill="1" applyBorder="1"/>
    <xf numFmtId="164" fontId="0" fillId="3" borderId="4" xfId="1" applyFont="1" applyFill="1" applyBorder="1"/>
    <xf numFmtId="44" fontId="0" fillId="2" borderId="8" xfId="0" applyNumberFormat="1" applyFill="1" applyBorder="1"/>
    <xf numFmtId="0" fontId="0" fillId="0" borderId="9" xfId="0" applyBorder="1"/>
    <xf numFmtId="0" fontId="0" fillId="2" borderId="4" xfId="0" applyFill="1" applyBorder="1"/>
    <xf numFmtId="164" fontId="0" fillId="2" borderId="4" xfId="1" applyFont="1" applyFill="1" applyBorder="1"/>
    <xf numFmtId="44" fontId="0" fillId="2" borderId="4" xfId="0" applyNumberFormat="1" applyFill="1" applyBorder="1"/>
    <xf numFmtId="164" fontId="0" fillId="0" borderId="0" xfId="1" applyFont="1"/>
    <xf numFmtId="0" fontId="0" fillId="0" borderId="13" xfId="0" applyBorder="1"/>
    <xf numFmtId="164" fontId="0" fillId="0" borderId="4" xfId="1" applyFont="1" applyBorder="1"/>
    <xf numFmtId="164" fontId="0" fillId="2" borderId="14" xfId="1" applyFont="1" applyFill="1" applyBorder="1"/>
    <xf numFmtId="0" fontId="0" fillId="0" borderId="14" xfId="0" applyBorder="1"/>
    <xf numFmtId="0" fontId="0" fillId="0" borderId="12" xfId="0" applyBorder="1"/>
    <xf numFmtId="164" fontId="0" fillId="0" borderId="4" xfId="1" applyFont="1" applyFill="1" applyBorder="1"/>
    <xf numFmtId="164" fontId="0" fillId="0" borderId="0" xfId="1" applyFont="1" applyFill="1" applyBorder="1"/>
    <xf numFmtId="44" fontId="0" fillId="0" borderId="0" xfId="0" applyNumberFormat="1"/>
    <xf numFmtId="164" fontId="0" fillId="0" borderId="1" xfId="1" applyFont="1" applyFill="1" applyBorder="1"/>
    <xf numFmtId="0" fontId="0" fillId="0" borderId="15" xfId="0" applyBorder="1"/>
    <xf numFmtId="164" fontId="0" fillId="0" borderId="15" xfId="1" applyFont="1" applyFill="1" applyBorder="1"/>
    <xf numFmtId="44" fontId="0" fillId="0" borderId="13" xfId="0" applyNumberFormat="1" applyBorder="1"/>
    <xf numFmtId="164" fontId="0" fillId="2" borderId="2" xfId="1" applyFont="1" applyFill="1" applyBorder="1"/>
    <xf numFmtId="0" fontId="0" fillId="0" borderId="11" xfId="0" applyBorder="1"/>
    <xf numFmtId="0" fontId="0" fillId="4" borderId="7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164" fontId="0" fillId="2" borderId="6" xfId="1" applyFont="1" applyFill="1" applyBorder="1"/>
    <xf numFmtId="44" fontId="0" fillId="5" borderId="10" xfId="0" applyNumberFormat="1" applyFill="1" applyBorder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orduniversitet.sharepoint.com/sites/SOH-Norduniversitet/Delte%20dokumenter/Dokumenter/&#216;konomi/2025-2026/Budsjett%20SOH%2025-26.xlsx" TargetMode="External"/><Relationship Id="rId1" Type="http://schemas.openxmlformats.org/officeDocument/2006/relationships/externalLinkPath" Target="https://norduniversitet.sharepoint.com/sites/SOH-Norduniversitet/Delte%20dokumenter/Dokumenter/&#216;konomi/2025-2026/Budsjett%20SOH%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N"/>
      <sheetName val="SOH Budsjett"/>
      <sheetName val="SOH regnskap"/>
      <sheetName val="Resultat galla"/>
      <sheetName val="Budsjett galla"/>
    </sheetNames>
    <sheetDataSet>
      <sheetData sheetId="0">
        <row r="17">
          <cell r="F17">
            <v>223833</v>
          </cell>
        </row>
        <row r="20">
          <cell r="F20">
            <v>55000</v>
          </cell>
        </row>
        <row r="21">
          <cell r="F21">
            <v>40000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CB1C9-36A8-4054-85EC-42C1B92C89B0}">
  <dimension ref="A1"/>
  <sheetViews>
    <sheetView workbookViewId="0"/>
  </sheetViews>
  <sheetFormatPr baseColWidth="10" defaultRowHeight="16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891A6-1D25-478E-993D-479BEF270F00}">
  <dimension ref="A1:F44"/>
  <sheetViews>
    <sheetView tabSelected="1" topLeftCell="A21" zoomScaleNormal="100" workbookViewId="0">
      <selection activeCell="D29" sqref="D29"/>
    </sheetView>
  </sheetViews>
  <sheetFormatPr baseColWidth="10" defaultColWidth="11.453125" defaultRowHeight="16" x14ac:dyDescent="0.45"/>
  <cols>
    <col min="1" max="1" width="26.7265625" customWidth="1"/>
    <col min="2" max="2" width="25.453125" customWidth="1"/>
    <col min="5" max="5" width="31" customWidth="1"/>
    <col min="6" max="6" width="24.7265625" customWidth="1"/>
  </cols>
  <sheetData>
    <row r="1" spans="1:6" x14ac:dyDescent="0.45">
      <c r="A1" t="s">
        <v>23</v>
      </c>
    </row>
    <row r="3" spans="1:6" x14ac:dyDescent="0.45">
      <c r="A3" s="16" t="s">
        <v>22</v>
      </c>
      <c r="B3" s="20"/>
      <c r="E3" s="27" t="s">
        <v>21</v>
      </c>
      <c r="F3" s="20"/>
    </row>
    <row r="4" spans="1:6" x14ac:dyDescent="0.45">
      <c r="A4" s="7"/>
      <c r="B4" s="6"/>
      <c r="E4" s="7" t="s">
        <v>20</v>
      </c>
      <c r="F4" s="13">
        <v>112971.21</v>
      </c>
    </row>
    <row r="5" spans="1:6" x14ac:dyDescent="0.45">
      <c r="A5" s="19" t="s">
        <v>4</v>
      </c>
      <c r="B5" s="18">
        <f>[1]SON!F17</f>
        <v>223833</v>
      </c>
      <c r="E5" s="7"/>
      <c r="F5" s="6"/>
    </row>
    <row r="6" spans="1:6" x14ac:dyDescent="0.45">
      <c r="A6" s="7"/>
      <c r="B6" s="17"/>
      <c r="E6" s="34" t="s">
        <v>18</v>
      </c>
      <c r="F6" s="35">
        <v>5000</v>
      </c>
    </row>
    <row r="7" spans="1:6" ht="16.5" thickBot="1" x14ac:dyDescent="0.5">
      <c r="A7" s="19" t="s">
        <v>19</v>
      </c>
      <c r="B7" s="18">
        <f>[1]SON!F20+[1]SON!F21</f>
        <v>95000</v>
      </c>
      <c r="E7" s="4" t="s">
        <v>17</v>
      </c>
      <c r="F7" s="28">
        <f>45000</f>
        <v>45000</v>
      </c>
    </row>
    <row r="8" spans="1:6" ht="16.5" thickTop="1" x14ac:dyDescent="0.45">
      <c r="A8" s="7"/>
      <c r="B8" s="21"/>
      <c r="E8" s="29" t="s">
        <v>25</v>
      </c>
      <c r="F8" s="36">
        <f>F4-F7</f>
        <v>67971.210000000006</v>
      </c>
    </row>
    <row r="9" spans="1:6" x14ac:dyDescent="0.45">
      <c r="A9" s="19" t="s">
        <v>16</v>
      </c>
      <c r="B9" s="18">
        <v>150000</v>
      </c>
      <c r="F9" s="15"/>
    </row>
    <row r="10" spans="1:6" x14ac:dyDescent="0.45">
      <c r="B10" s="22"/>
      <c r="E10" s="19" t="s">
        <v>24</v>
      </c>
      <c r="F10" s="18">
        <f>F6*12</f>
        <v>60000</v>
      </c>
    </row>
    <row r="11" spans="1:6" x14ac:dyDescent="0.45">
      <c r="B11" s="23"/>
    </row>
    <row r="12" spans="1:6" x14ac:dyDescent="0.45">
      <c r="A12" s="7"/>
    </row>
    <row r="15" spans="1:6" x14ac:dyDescent="0.45">
      <c r="A15" s="30">
        <v>2026</v>
      </c>
      <c r="B15" s="31"/>
      <c r="E15" s="30">
        <v>2027</v>
      </c>
      <c r="F15" s="31"/>
    </row>
    <row r="16" spans="1:6" x14ac:dyDescent="0.45">
      <c r="A16" s="7" t="s">
        <v>16</v>
      </c>
      <c r="B16" s="14">
        <f>B9/2</f>
        <v>75000</v>
      </c>
      <c r="E16" s="7" t="s">
        <v>16</v>
      </c>
      <c r="F16" s="14">
        <f>B9/2</f>
        <v>75000</v>
      </c>
    </row>
    <row r="17" spans="1:6" x14ac:dyDescent="0.45">
      <c r="A17" s="7" t="s">
        <v>4</v>
      </c>
      <c r="B17" s="14">
        <f>B5/12*5</f>
        <v>93263.75</v>
      </c>
      <c r="E17" s="7" t="s">
        <v>4</v>
      </c>
      <c r="F17" s="14">
        <f>B17</f>
        <v>93263.75</v>
      </c>
    </row>
    <row r="18" spans="1:6" x14ac:dyDescent="0.45">
      <c r="A18" s="7"/>
      <c r="B18" s="12"/>
      <c r="E18" s="7"/>
      <c r="F18" s="13"/>
    </row>
    <row r="19" spans="1:6" x14ac:dyDescent="0.45">
      <c r="A19" s="7"/>
      <c r="B19" s="12"/>
      <c r="E19" s="7"/>
      <c r="F19" s="12"/>
    </row>
    <row r="20" spans="1:6" ht="16.5" thickBot="1" x14ac:dyDescent="0.5">
      <c r="A20" s="11" t="s">
        <v>15</v>
      </c>
      <c r="B20" s="10">
        <f>B16+B17</f>
        <v>168263.75</v>
      </c>
      <c r="E20" s="11" t="s">
        <v>15</v>
      </c>
      <c r="F20" s="10">
        <f>SUM(F16:F18)</f>
        <v>168263.75</v>
      </c>
    </row>
    <row r="21" spans="1:6" ht="16.5" thickTop="1" x14ac:dyDescent="0.45"/>
    <row r="23" spans="1:6" x14ac:dyDescent="0.45">
      <c r="A23" s="32"/>
      <c r="B23" s="33"/>
      <c r="E23" s="32"/>
      <c r="F23" s="33"/>
    </row>
    <row r="24" spans="1:6" x14ac:dyDescent="0.45">
      <c r="A24" s="7" t="s">
        <v>14</v>
      </c>
      <c r="B24" s="9">
        <v>5000</v>
      </c>
      <c r="E24" s="7" t="str">
        <f>A24</f>
        <v>Regnskap (ever)</v>
      </c>
      <c r="F24" s="9">
        <v>5000</v>
      </c>
    </row>
    <row r="25" spans="1:6" x14ac:dyDescent="0.45">
      <c r="A25" s="7" t="s">
        <v>13</v>
      </c>
      <c r="B25" s="9">
        <f>800*6</f>
        <v>4800</v>
      </c>
      <c r="E25" s="7" t="str">
        <f>A25</f>
        <v>Poweroffice</v>
      </c>
      <c r="F25" s="9">
        <f>B25</f>
        <v>4800</v>
      </c>
    </row>
    <row r="26" spans="1:6" x14ac:dyDescent="0.45">
      <c r="A26" s="7" t="s">
        <v>12</v>
      </c>
      <c r="B26" s="9">
        <v>6000</v>
      </c>
      <c r="E26" s="7" t="s">
        <v>11</v>
      </c>
      <c r="F26" s="9">
        <v>30000</v>
      </c>
    </row>
    <row r="27" spans="1:6" x14ac:dyDescent="0.45">
      <c r="A27" s="7" t="s">
        <v>10</v>
      </c>
      <c r="B27" s="9">
        <v>3000</v>
      </c>
      <c r="E27" s="7" t="s">
        <v>9</v>
      </c>
      <c r="F27" s="9">
        <v>10000</v>
      </c>
    </row>
    <row r="28" spans="1:6" x14ac:dyDescent="0.45">
      <c r="A28" s="7" t="s">
        <v>8</v>
      </c>
      <c r="B28" s="9">
        <v>2000</v>
      </c>
      <c r="E28" s="7" t="s">
        <v>7</v>
      </c>
      <c r="F28" s="9">
        <v>1000</v>
      </c>
    </row>
    <row r="29" spans="1:6" x14ac:dyDescent="0.45">
      <c r="A29" s="7" t="s">
        <v>6</v>
      </c>
      <c r="B29" s="9">
        <v>3000</v>
      </c>
      <c r="E29" s="7" t="s">
        <v>6</v>
      </c>
      <c r="F29" s="9">
        <v>3000</v>
      </c>
    </row>
    <row r="30" spans="1:6" x14ac:dyDescent="0.45">
      <c r="A30" s="7" t="s">
        <v>5</v>
      </c>
      <c r="B30" s="9">
        <v>30000</v>
      </c>
      <c r="E30" s="7" t="s">
        <v>5</v>
      </c>
      <c r="F30" s="9">
        <v>20000</v>
      </c>
    </row>
    <row r="31" spans="1:6" x14ac:dyDescent="0.45">
      <c r="A31" s="7" t="s">
        <v>4</v>
      </c>
      <c r="B31" s="9">
        <f>(B5/12)*5</f>
        <v>93263.75</v>
      </c>
      <c r="E31" s="7" t="s">
        <v>4</v>
      </c>
      <c r="F31" s="9">
        <f>B5/12*5</f>
        <v>93263.75</v>
      </c>
    </row>
    <row r="32" spans="1:6" ht="16.5" thickBot="1" x14ac:dyDescent="0.5">
      <c r="A32" s="2"/>
      <c r="B32" s="24"/>
      <c r="E32" s="25"/>
      <c r="F32" s="26"/>
    </row>
    <row r="33" spans="1:6" ht="17" thickTop="1" thickBot="1" x14ac:dyDescent="0.5">
      <c r="A33" s="4" t="s">
        <v>3</v>
      </c>
      <c r="B33" s="8">
        <f>SUM(B24:B32)</f>
        <v>147063.75</v>
      </c>
      <c r="E33" s="4" t="s">
        <v>26</v>
      </c>
      <c r="F33" s="8">
        <f>SUM(F24:F31)</f>
        <v>167063.75</v>
      </c>
    </row>
    <row r="34" spans="1:6" ht="16.5" thickTop="1" x14ac:dyDescent="0.45">
      <c r="A34" s="7"/>
      <c r="B34" s="6"/>
      <c r="E34" s="7"/>
      <c r="F34" s="6"/>
    </row>
    <row r="35" spans="1:6" ht="16.5" thickBot="1" x14ac:dyDescent="0.5">
      <c r="A35" s="4" t="s">
        <v>28</v>
      </c>
      <c r="B35" s="5">
        <f>B20-B33</f>
        <v>21200</v>
      </c>
      <c r="E35" s="4" t="s">
        <v>27</v>
      </c>
      <c r="F35" s="5">
        <f>F20-F33</f>
        <v>1200</v>
      </c>
    </row>
    <row r="36" spans="1:6" ht="16.5" thickTop="1" x14ac:dyDescent="0.45"/>
    <row r="39" spans="1:6" ht="16.5" thickBot="1" x14ac:dyDescent="0.5">
      <c r="A39" s="2" t="s">
        <v>2</v>
      </c>
      <c r="B39" s="1">
        <f>B35+F35</f>
        <v>22400</v>
      </c>
    </row>
    <row r="40" spans="1:6" ht="16.5" thickTop="1" x14ac:dyDescent="0.45"/>
    <row r="41" spans="1:6" ht="16.5" thickBot="1" x14ac:dyDescent="0.5">
      <c r="A41" s="2" t="s">
        <v>1</v>
      </c>
      <c r="B41" s="3">
        <f>F10</f>
        <v>60000</v>
      </c>
    </row>
    <row r="42" spans="1:6" ht="16.5" thickTop="1" x14ac:dyDescent="0.45"/>
    <row r="43" spans="1:6" ht="16.5" thickBot="1" x14ac:dyDescent="0.5">
      <c r="A43" s="2" t="s">
        <v>0</v>
      </c>
      <c r="B43" s="1">
        <f>B41+B39</f>
        <v>82400</v>
      </c>
    </row>
    <row r="44" spans="1:6" ht="16.5" thickTop="1" x14ac:dyDescent="0.45"/>
  </sheetData>
  <mergeCells count="4">
    <mergeCell ref="A15:B15"/>
    <mergeCell ref="E15:F15"/>
    <mergeCell ref="A23:B23"/>
    <mergeCell ref="E23:F2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69323C99C82FF40A2FE685D4A7E6822" ma:contentTypeVersion="12" ma:contentTypeDescription="Opprett et nytt dokument." ma:contentTypeScope="" ma:versionID="49fcee72ca77f89a561ac94442ace152">
  <xsd:schema xmlns:xsd="http://www.w3.org/2001/XMLSchema" xmlns:xs="http://www.w3.org/2001/XMLSchema" xmlns:p="http://schemas.microsoft.com/office/2006/metadata/properties" xmlns:ns2="fc6924f2-ec3b-4d05-83aa-9e2f1ca68649" xmlns:ns3="2be7b490-a732-4972-acbd-49c06abe07a0" targetNamespace="http://schemas.microsoft.com/office/2006/metadata/properties" ma:root="true" ma:fieldsID="68abfbab3e5f1bc93359f1c8bdf3bfe8" ns2:_="" ns3:_="">
    <xsd:import namespace="fc6924f2-ec3b-4d05-83aa-9e2f1ca68649"/>
    <xsd:import namespace="2be7b490-a732-4972-acbd-49c06abe07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x00c5_r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6924f2-ec3b-4d05-83aa-9e2f1ca686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x00c5_r" ma:index="12" nillable="true" ma:displayName="År" ma:format="Dropdown" ma:internalName="_x00c5_r">
      <xsd:simpleType>
        <xsd:restriction base="dms:Text">
          <xsd:maxLength value="255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Bildemerkelapper" ma:readOnly="false" ma:fieldId="{5cf76f15-5ced-4ddc-b409-7134ff3c332f}" ma:taxonomyMulti="true" ma:sspId="9f309557-4a07-48f0-ba1e-e81adebb7e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e7b490-a732-4972-acbd-49c06abe07a0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b68e133-782f-444a-a3dc-2d5221824dd2}" ma:internalName="TaxCatchAll" ma:showField="CatchAllData" ma:web="2be7b490-a732-4972-acbd-49c06abe07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be7b490-a732-4972-acbd-49c06abe07a0"/>
    <_x00c5_r xmlns="fc6924f2-ec3b-4d05-83aa-9e2f1ca68649" xsi:nil="true"/>
    <lcf76f155ced4ddcb4097134ff3c332f xmlns="fc6924f2-ec3b-4d05-83aa-9e2f1ca6864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FC8809B-BF20-4DB3-A44E-2E9E2DC639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6924f2-ec3b-4d05-83aa-9e2f1ca68649"/>
    <ds:schemaRef ds:uri="2be7b490-a732-4972-acbd-49c06abe07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3150D9-399D-423E-9E8D-A1813A5DB6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2D47C1-85F4-4924-B82B-1BF6C218C998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2be7b490-a732-4972-acbd-49c06abe07a0"/>
    <ds:schemaRef ds:uri="http://schemas.microsoft.com/office/2006/documentManagement/types"/>
    <ds:schemaRef ds:uri="fc6924f2-ec3b-4d05-83aa-9e2f1ca68649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Ark4</vt:lpstr>
      <vt:lpstr>Forslag Budsjett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Leder  Soh</dc:creator>
  <cp:lastModifiedBy>Leder  Soh</cp:lastModifiedBy>
  <dcterms:created xsi:type="dcterms:W3CDTF">2026-03-10T09:36:52Z</dcterms:created>
  <dcterms:modified xsi:type="dcterms:W3CDTF">2026-05-12T07:10:34Z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0x010100469323C99C82FF40A2FE685D4A7E6822</vt:lpwstr>
  </property>
</Properties>
</file>